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erzy Micyk\Documents\Moje dokumenty\Usługi leśne  -Koszenia Chrusty 2021\Pakiet 03.03.01 Trąby\"/>
    </mc:Choice>
  </mc:AlternateContent>
  <bookViews>
    <workbookView xWindow="0" yWindow="0" windowWidth="28800" windowHeight="1243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G12" i="1"/>
  <c r="G13" i="1"/>
  <c r="I13" i="1" s="1"/>
  <c r="G14" i="1"/>
  <c r="I14" i="1"/>
  <c r="G15" i="1"/>
  <c r="I15" i="1" s="1"/>
  <c r="G16" i="1"/>
  <c r="I16" i="1" s="1"/>
  <c r="G17" i="1"/>
  <c r="I17" i="1" s="1"/>
  <c r="G6" i="1"/>
  <c r="I6" i="1" s="1"/>
  <c r="G7" i="1"/>
  <c r="I7" i="1" s="1"/>
  <c r="G19" i="1"/>
  <c r="I19" i="1" s="1"/>
  <c r="G11" i="1"/>
  <c r="G10" i="1"/>
  <c r="G9" i="1"/>
  <c r="I9" i="1" s="1"/>
  <c r="J15" i="1" l="1"/>
  <c r="J17" i="1"/>
  <c r="I12" i="1"/>
  <c r="J12" i="1" s="1"/>
  <c r="J14" i="1"/>
  <c r="G18" i="1"/>
  <c r="I8" i="1"/>
  <c r="J7" i="1"/>
  <c r="J6" i="1"/>
  <c r="J8" i="1" s="1"/>
  <c r="J16" i="1"/>
  <c r="J13" i="1"/>
  <c r="G20" i="1"/>
  <c r="J19" i="1"/>
  <c r="I10" i="1"/>
  <c r="J10" i="1" s="1"/>
  <c r="J9" i="1"/>
  <c r="I11" i="1"/>
  <c r="G21" i="1" l="1"/>
  <c r="I18" i="1"/>
  <c r="I20" i="1"/>
  <c r="J20" i="1"/>
  <c r="J11" i="1"/>
  <c r="J18" i="1" s="1"/>
  <c r="J21" i="1" s="1"/>
  <c r="I21" i="1" l="1"/>
</calcChain>
</file>

<file path=xl/sharedStrings.xml><?xml version="1.0" encoding="utf-8"?>
<sst xmlns="http://schemas.openxmlformats.org/spreadsheetml/2006/main" count="69" uniqueCount="52">
  <si>
    <t>Kosztorys ofertowy</t>
  </si>
  <si>
    <t>Typ planu</t>
  </si>
  <si>
    <t>Grupa Czynności</t>
  </si>
  <si>
    <t>Czynność "SILP"</t>
  </si>
  <si>
    <t>Jedn. miary</t>
  </si>
  <si>
    <t>Czynność</t>
  </si>
  <si>
    <t>Ilość</t>
  </si>
  <si>
    <t xml:space="preserve">Cena jedn. netto w PLN
</t>
  </si>
  <si>
    <t>Wartość 
całkowita netto w PLN</t>
  </si>
  <si>
    <t>Stawka VAT</t>
  </si>
  <si>
    <t>Wartość VAT w PLN</t>
  </si>
  <si>
    <t>Wartość całkowita brutto w PLN</t>
  </si>
  <si>
    <t>GODZ CH - Prace godz.- ciągnik zagospod.</t>
  </si>
  <si>
    <t>H</t>
  </si>
  <si>
    <t>GODZ RH - Prace godz. ręczne z zagospod.</t>
  </si>
  <si>
    <t xml:space="preserve">Wartość oferty godzinowe </t>
  </si>
  <si>
    <t>x</t>
  </si>
  <si>
    <t>HOD</t>
  </si>
  <si>
    <t>CW - czyszczenia wczesne</t>
  </si>
  <si>
    <t>CW-NAT - CW uprawy z naturalnego odnow</t>
  </si>
  <si>
    <t>HA</t>
  </si>
  <si>
    <t xml:space="preserve">CW-SZTM  - CW z sadz/siew sztucz igl/lis </t>
  </si>
  <si>
    <t>CW-SZTIL  - CW z sadz/siew sztucz igl/lis</t>
  </si>
  <si>
    <t>ODN-ZŁOŻ -odn. złożone,                            POPR- poprawki i uzupełnienia</t>
  </si>
  <si>
    <t>DOW-SADZ - dowóz sadzonek</t>
  </si>
  <si>
    <t>TSZT</t>
  </si>
  <si>
    <t>MA-PORZ - melioracje agrotechniczne</t>
  </si>
  <si>
    <t>ROZDR-PGL - rozdrab.poz.pozręb.miesz.z gle</t>
  </si>
  <si>
    <t xml:space="preserve"> ODN-ZŁOŻ -odn. złożone,                            </t>
  </si>
  <si>
    <t>SAD-B&lt;300 - sadz.zakryty s.korz.brył do300</t>
  </si>
  <si>
    <t>SADZ-WM  - sadzenie wielolatek w jamkę</t>
  </si>
  <si>
    <t>POPR- poprawki i uzupełnienia</t>
  </si>
  <si>
    <t>POP-B&lt;300 - sadz.zakryty s.korz.brył do300  w popr</t>
  </si>
  <si>
    <t>POPR-WM - sadzenie wielol.w jamkę w popr</t>
  </si>
  <si>
    <t xml:space="preserve">Wartość oferty w typie planu HOD: </t>
  </si>
  <si>
    <t>OCHRL</t>
  </si>
  <si>
    <t>O-GRODZN - grodzenie upraw</t>
  </si>
  <si>
    <t>GRODZ-SN - grodzenie upraw siatką niziny</t>
  </si>
  <si>
    <t>HM</t>
  </si>
  <si>
    <t xml:space="preserve">Wartość oferty w typie planu OCHRL: </t>
  </si>
  <si>
    <t>Słownie:</t>
  </si>
  <si>
    <t>Wartość netto: ...........................................................................................................................................................................................</t>
  </si>
  <si>
    <t>Wartość brutto: ..........................................................................................................................................................................................</t>
  </si>
  <si>
    <t>Wartość Vat: ..............................................................................................................................................................................................</t>
  </si>
  <si>
    <t>Data ................................. Podpis .........................</t>
  </si>
  <si>
    <t>Zamówienia pakiet 03.03.01 Leśnictwo: Trąby</t>
  </si>
  <si>
    <t>Wartość oferty w pakiecie 03.03.01</t>
  </si>
  <si>
    <t xml:space="preserve">HOD,  OCHRL </t>
  </si>
  <si>
    <t xml:space="preserve">HOD,  OCHRL, </t>
  </si>
  <si>
    <t xml:space="preserve">H-POZ- inne prace z hodowli,                                              O-POZ - inne prace z ochrony lasu,                                      </t>
  </si>
  <si>
    <t xml:space="preserve">H-POZ- inne prace z hodowli,                                              lasu,                                                   O-POZ - inne prace z ochrony lasu,                                                                                                                                                                                    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</si>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</sst>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92D050"/>
        <bgColor indexed="9"/>
      </patternFill>
    </fill>
    <fill>
      <patternFill patternType="solid">
        <fgColor theme="0" tint="-0.14999847407452621"/>
        <bgColor indexed="9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5" borderId="7" xfId="0" applyNumberFormat="1" applyFont="1" applyFill="1" applyBorder="1" applyAlignment="1">
      <alignment horizontal="center" vertical="center" wrapText="1"/>
    </xf>
    <xf numFmtId="49" fontId="2" fillId="5" borderId="8" xfId="0" applyNumberFormat="1" applyFont="1" applyFill="1" applyBorder="1" applyAlignment="1">
      <alignment horizontal="left" vertical="center" wrapText="1"/>
    </xf>
    <xf numFmtId="49" fontId="2" fillId="5" borderId="4" xfId="0" applyNumberFormat="1" applyFont="1" applyFill="1" applyBorder="1" applyAlignment="1">
      <alignment horizontal="left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" fontId="3" fillId="5" borderId="3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49" fontId="2" fillId="5" borderId="9" xfId="0" applyNumberFormat="1" applyFont="1" applyFill="1" applyBorder="1" applyAlignment="1">
      <alignment horizontal="left" vertical="center" wrapText="1"/>
    </xf>
    <xf numFmtId="49" fontId="2" fillId="5" borderId="7" xfId="0" applyNumberFormat="1" applyFont="1" applyFill="1" applyBorder="1" applyAlignment="1">
      <alignment horizontal="left" vertical="center" wrapText="1"/>
    </xf>
    <xf numFmtId="49" fontId="2" fillId="5" borderId="10" xfId="0" applyNumberFormat="1" applyFont="1" applyFill="1" applyBorder="1" applyAlignment="1">
      <alignment horizontal="center" vertical="center" wrapText="1"/>
    </xf>
    <xf numFmtId="4" fontId="3" fillId="5" borderId="7" xfId="0" applyNumberFormat="1" applyFont="1" applyFill="1" applyBorder="1" applyAlignment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vertical="center" wrapText="1"/>
    </xf>
    <xf numFmtId="49" fontId="2" fillId="5" borderId="3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2" fontId="3" fillId="5" borderId="3" xfId="0" applyNumberFormat="1" applyFont="1" applyFill="1" applyBorder="1" applyAlignment="1">
      <alignment horizontal="center" vertical="center" wrapText="1"/>
    </xf>
    <xf numFmtId="4" fontId="4" fillId="5" borderId="3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left" vertical="center" wrapText="1"/>
    </xf>
    <xf numFmtId="49" fontId="2" fillId="5" borderId="7" xfId="0" applyNumberFormat="1" applyFont="1" applyFill="1" applyBorder="1" applyAlignment="1">
      <alignment vertical="center" wrapText="1"/>
    </xf>
    <xf numFmtId="49" fontId="2" fillId="4" borderId="13" xfId="0" applyNumberFormat="1" applyFont="1" applyFill="1" applyBorder="1" applyAlignment="1">
      <alignment vertical="center" wrapText="1"/>
    </xf>
    <xf numFmtId="49" fontId="2" fillId="4" borderId="14" xfId="0" applyNumberFormat="1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 wrapText="1"/>
    </xf>
    <xf numFmtId="49" fontId="2" fillId="5" borderId="13" xfId="0" applyNumberFormat="1" applyFont="1" applyFill="1" applyBorder="1" applyAlignment="1">
      <alignment horizontal="left" vertical="center" wrapText="1"/>
    </xf>
    <xf numFmtId="4" fontId="3" fillId="5" borderId="12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15" xfId="0" applyNumberFormat="1" applyFont="1" applyFill="1" applyBorder="1" applyAlignment="1">
      <alignment vertical="center" wrapText="1"/>
    </xf>
    <xf numFmtId="49" fontId="2" fillId="4" borderId="16" xfId="0" applyNumberFormat="1" applyFont="1" applyFill="1" applyBorder="1" applyAlignment="1">
      <alignment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2" fontId="5" fillId="4" borderId="3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/>
    <xf numFmtId="49" fontId="2" fillId="5" borderId="17" xfId="0" applyNumberFormat="1" applyFont="1" applyFill="1" applyBorder="1" applyAlignment="1">
      <alignment horizontal="center" vertical="center"/>
    </xf>
    <xf numFmtId="49" fontId="2" fillId="5" borderId="7" xfId="0" applyNumberFormat="1" applyFont="1" applyFill="1" applyBorder="1" applyAlignment="1">
      <alignment horizontal="center" vertical="center"/>
    </xf>
    <xf numFmtId="49" fontId="2" fillId="5" borderId="11" xfId="0" applyNumberFormat="1" applyFont="1" applyFill="1" applyBorder="1" applyAlignment="1">
      <alignment horizontal="center" vertical="center"/>
    </xf>
    <xf numFmtId="49" fontId="2" fillId="5" borderId="12" xfId="0" applyNumberFormat="1" applyFont="1" applyFill="1" applyBorder="1" applyAlignment="1">
      <alignment horizontal="center" vertical="center"/>
    </xf>
    <xf numFmtId="49" fontId="2" fillId="5" borderId="7" xfId="0" applyNumberFormat="1" applyFont="1" applyFill="1" applyBorder="1" applyAlignment="1">
      <alignment horizontal="left" vertical="center" wrapText="1"/>
    </xf>
    <xf numFmtId="49" fontId="2" fillId="5" borderId="11" xfId="0" applyNumberFormat="1" applyFont="1" applyFill="1" applyBorder="1" applyAlignment="1">
      <alignment horizontal="left" vertical="center" wrapText="1"/>
    </xf>
    <xf numFmtId="49" fontId="2" fillId="5" borderId="12" xfId="0" applyNumberFormat="1" applyFont="1" applyFill="1" applyBorder="1" applyAlignment="1">
      <alignment horizontal="left" vertical="center" wrapText="1"/>
    </xf>
    <xf numFmtId="49" fontId="2" fillId="5" borderId="7" xfId="0" applyNumberFormat="1" applyFont="1" applyFill="1" applyBorder="1" applyAlignment="1">
      <alignment horizontal="center" vertical="center" wrapText="1"/>
    </xf>
    <xf numFmtId="49" fontId="2" fillId="5" borderId="1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2" fillId="4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F17" sqref="F17"/>
    </sheetView>
  </sheetViews>
  <sheetFormatPr defaultRowHeight="15" x14ac:dyDescent="0.25"/>
  <cols>
    <col min="1" max="1" width="11.140625" customWidth="1"/>
    <col min="2" max="2" width="26.140625" customWidth="1"/>
    <col min="3" max="3" width="47.42578125" bestFit="1" customWidth="1"/>
    <col min="6" max="6" width="10" customWidth="1"/>
  </cols>
  <sheetData>
    <row r="1" spans="1:10" x14ac:dyDescent="0.25">
      <c r="A1" s="49" t="s">
        <v>51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x14ac:dyDescent="0.25">
      <c r="A2" s="1"/>
      <c r="B2" s="1"/>
      <c r="C2" s="50" t="s">
        <v>0</v>
      </c>
      <c r="D2" s="50"/>
      <c r="E2" s="50"/>
      <c r="F2" s="50"/>
      <c r="G2" s="50"/>
      <c r="H2" s="1"/>
      <c r="I2" s="1"/>
      <c r="J2" s="1"/>
    </row>
    <row r="3" spans="1:10" x14ac:dyDescent="0.25">
      <c r="A3" s="51" t="s">
        <v>45</v>
      </c>
      <c r="B3" s="51"/>
      <c r="C3" s="51"/>
      <c r="D3" s="51"/>
      <c r="E3" s="51"/>
      <c r="F3" s="51"/>
      <c r="G3" s="51"/>
      <c r="H3" s="51"/>
      <c r="I3" s="51"/>
      <c r="J3" s="51"/>
    </row>
    <row r="4" spans="1:10" x14ac:dyDescent="0.25">
      <c r="A4" s="52" t="s">
        <v>1</v>
      </c>
      <c r="B4" s="52" t="s">
        <v>2</v>
      </c>
      <c r="C4" s="52" t="s">
        <v>3</v>
      </c>
      <c r="D4" s="55" t="s">
        <v>4</v>
      </c>
      <c r="E4" s="56" t="s">
        <v>5</v>
      </c>
      <c r="F4" s="56"/>
      <c r="G4" s="56"/>
      <c r="H4" s="56"/>
      <c r="I4" s="56"/>
      <c r="J4" s="56"/>
    </row>
    <row r="5" spans="1:10" ht="45" x14ac:dyDescent="0.25">
      <c r="A5" s="53"/>
      <c r="B5" s="54"/>
      <c r="C5" s="53"/>
      <c r="D5" s="53"/>
      <c r="E5" s="2" t="s">
        <v>6</v>
      </c>
      <c r="F5" s="3" t="s">
        <v>7</v>
      </c>
      <c r="G5" s="3" t="s">
        <v>8</v>
      </c>
      <c r="H5" s="4" t="s">
        <v>9</v>
      </c>
      <c r="I5" s="4" t="s">
        <v>10</v>
      </c>
      <c r="J5" s="4" t="s">
        <v>11</v>
      </c>
    </row>
    <row r="6" spans="1:10" ht="45" x14ac:dyDescent="0.25">
      <c r="A6" s="5" t="s">
        <v>48</v>
      </c>
      <c r="B6" s="6" t="s">
        <v>50</v>
      </c>
      <c r="C6" s="7" t="s">
        <v>12</v>
      </c>
      <c r="D6" s="8" t="s">
        <v>13</v>
      </c>
      <c r="E6" s="9">
        <v>21</v>
      </c>
      <c r="F6" s="10"/>
      <c r="G6" s="9">
        <f>E6*F6</f>
        <v>0</v>
      </c>
      <c r="H6" s="9">
        <v>8</v>
      </c>
      <c r="I6" s="9">
        <f>G6*(H6/100)</f>
        <v>0</v>
      </c>
      <c r="J6" s="9">
        <f>G6+I6</f>
        <v>0</v>
      </c>
    </row>
    <row r="7" spans="1:10" ht="33.75" x14ac:dyDescent="0.25">
      <c r="A7" s="5" t="s">
        <v>47</v>
      </c>
      <c r="B7" s="11" t="s">
        <v>49</v>
      </c>
      <c r="C7" s="12" t="s">
        <v>14</v>
      </c>
      <c r="D7" s="13" t="s">
        <v>13</v>
      </c>
      <c r="E7" s="14">
        <v>110</v>
      </c>
      <c r="F7" s="15"/>
      <c r="G7" s="9">
        <f>E7*F7</f>
        <v>0</v>
      </c>
      <c r="H7" s="14">
        <v>8</v>
      </c>
      <c r="I7" s="9">
        <f>G7*(H7/100)</f>
        <v>0</v>
      </c>
      <c r="J7" s="9">
        <f>G7+I7</f>
        <v>0</v>
      </c>
    </row>
    <row r="8" spans="1:10" ht="33.75" x14ac:dyDescent="0.25">
      <c r="A8" s="16" t="s">
        <v>15</v>
      </c>
      <c r="B8" s="16"/>
      <c r="C8" s="16"/>
      <c r="D8" s="16"/>
      <c r="E8" s="17" t="s">
        <v>16</v>
      </c>
      <c r="F8" s="17" t="s">
        <v>16</v>
      </c>
      <c r="G8" s="18">
        <f>SUM(G6:G7)</f>
        <v>0</v>
      </c>
      <c r="H8" s="18" t="s">
        <v>16</v>
      </c>
      <c r="I8" s="18">
        <f>SUM(I6:I7)</f>
        <v>0</v>
      </c>
      <c r="J8" s="18">
        <f>SUM(J6:J7)</f>
        <v>0</v>
      </c>
    </row>
    <row r="9" spans="1:10" x14ac:dyDescent="0.25">
      <c r="A9" s="41" t="s">
        <v>17</v>
      </c>
      <c r="B9" s="44" t="s">
        <v>18</v>
      </c>
      <c r="C9" s="19" t="s">
        <v>19</v>
      </c>
      <c r="D9" s="20" t="s">
        <v>20</v>
      </c>
      <c r="E9" s="21">
        <v>0.7</v>
      </c>
      <c r="F9" s="22"/>
      <c r="G9" s="23">
        <f>E9*F9</f>
        <v>0</v>
      </c>
      <c r="H9" s="21">
        <v>8</v>
      </c>
      <c r="I9" s="23">
        <f>G9*(H9/100)</f>
        <v>0</v>
      </c>
      <c r="J9" s="23">
        <f>G9+I9</f>
        <v>0</v>
      </c>
    </row>
    <row r="10" spans="1:10" x14ac:dyDescent="0.25">
      <c r="A10" s="42"/>
      <c r="B10" s="45"/>
      <c r="C10" s="19" t="s">
        <v>21</v>
      </c>
      <c r="D10" s="20" t="s">
        <v>20</v>
      </c>
      <c r="E10" s="9">
        <v>3.04</v>
      </c>
      <c r="F10" s="22"/>
      <c r="G10" s="23">
        <f>E10*F10</f>
        <v>0</v>
      </c>
      <c r="H10" s="21">
        <v>8</v>
      </c>
      <c r="I10" s="23">
        <f>G10*(H10/100)</f>
        <v>0</v>
      </c>
      <c r="J10" s="23">
        <f>G10+I10</f>
        <v>0</v>
      </c>
    </row>
    <row r="11" spans="1:10" x14ac:dyDescent="0.25">
      <c r="A11" s="42"/>
      <c r="B11" s="46"/>
      <c r="C11" s="19" t="s">
        <v>22</v>
      </c>
      <c r="D11" s="20" t="s">
        <v>20</v>
      </c>
      <c r="E11" s="24">
        <v>3.06</v>
      </c>
      <c r="F11" s="22"/>
      <c r="G11" s="23">
        <f t="shared" ref="G11:G17" si="0">E11*F11</f>
        <v>0</v>
      </c>
      <c r="H11" s="21">
        <v>8</v>
      </c>
      <c r="I11" s="23">
        <f t="shared" ref="I11:I17" si="1">G11*(H11/100)</f>
        <v>0</v>
      </c>
      <c r="J11" s="23">
        <f t="shared" ref="J11:J17" si="2">G11+I11</f>
        <v>0</v>
      </c>
    </row>
    <row r="12" spans="1:10" ht="22.5" x14ac:dyDescent="0.25">
      <c r="A12" s="42"/>
      <c r="B12" s="25" t="s">
        <v>23</v>
      </c>
      <c r="C12" s="25" t="s">
        <v>24</v>
      </c>
      <c r="D12" s="20" t="s">
        <v>25</v>
      </c>
      <c r="E12" s="9">
        <v>101.16</v>
      </c>
      <c r="F12" s="22"/>
      <c r="G12" s="23">
        <f t="shared" si="0"/>
        <v>0</v>
      </c>
      <c r="H12" s="21">
        <v>8</v>
      </c>
      <c r="I12" s="23">
        <f t="shared" si="1"/>
        <v>0</v>
      </c>
      <c r="J12" s="23">
        <f t="shared" si="2"/>
        <v>0</v>
      </c>
    </row>
    <row r="13" spans="1:10" ht="22.5" x14ac:dyDescent="0.25">
      <c r="A13" s="42"/>
      <c r="B13" s="26" t="s">
        <v>26</v>
      </c>
      <c r="C13" s="25" t="s">
        <v>27</v>
      </c>
      <c r="D13" s="20" t="s">
        <v>20</v>
      </c>
      <c r="E13" s="9">
        <v>13.89</v>
      </c>
      <c r="F13" s="22"/>
      <c r="G13" s="23">
        <f t="shared" si="0"/>
        <v>0</v>
      </c>
      <c r="H13" s="21">
        <v>8</v>
      </c>
      <c r="I13" s="23">
        <f t="shared" si="1"/>
        <v>0</v>
      </c>
      <c r="J13" s="23">
        <f t="shared" si="2"/>
        <v>0</v>
      </c>
    </row>
    <row r="14" spans="1:10" x14ac:dyDescent="0.25">
      <c r="A14" s="42"/>
      <c r="B14" s="44" t="s">
        <v>28</v>
      </c>
      <c r="C14" s="25" t="s">
        <v>29</v>
      </c>
      <c r="D14" s="20" t="s">
        <v>25</v>
      </c>
      <c r="E14" s="9">
        <v>67.34</v>
      </c>
      <c r="F14" s="22"/>
      <c r="G14" s="23">
        <f t="shared" si="0"/>
        <v>0</v>
      </c>
      <c r="H14" s="21">
        <v>8</v>
      </c>
      <c r="I14" s="23">
        <f t="shared" si="1"/>
        <v>0</v>
      </c>
      <c r="J14" s="23">
        <f t="shared" si="2"/>
        <v>0</v>
      </c>
    </row>
    <row r="15" spans="1:10" x14ac:dyDescent="0.25">
      <c r="A15" s="42"/>
      <c r="B15" s="46"/>
      <c r="C15" s="25" t="s">
        <v>30</v>
      </c>
      <c r="D15" s="20" t="s">
        <v>25</v>
      </c>
      <c r="E15" s="9">
        <v>20.02</v>
      </c>
      <c r="F15" s="22"/>
      <c r="G15" s="23">
        <f t="shared" si="0"/>
        <v>0</v>
      </c>
      <c r="H15" s="21">
        <v>8</v>
      </c>
      <c r="I15" s="23">
        <f t="shared" si="1"/>
        <v>0</v>
      </c>
      <c r="J15" s="23">
        <f t="shared" si="2"/>
        <v>0</v>
      </c>
    </row>
    <row r="16" spans="1:10" x14ac:dyDescent="0.25">
      <c r="A16" s="42"/>
      <c r="B16" s="47" t="s">
        <v>31</v>
      </c>
      <c r="C16" s="25" t="s">
        <v>32</v>
      </c>
      <c r="D16" s="20" t="s">
        <v>25</v>
      </c>
      <c r="E16" s="9">
        <v>3.1</v>
      </c>
      <c r="F16" s="22"/>
      <c r="G16" s="23">
        <f t="shared" si="0"/>
        <v>0</v>
      </c>
      <c r="H16" s="21">
        <v>8</v>
      </c>
      <c r="I16" s="23">
        <f>G16*(H16/100)</f>
        <v>0</v>
      </c>
      <c r="J16" s="23">
        <f>G16+I16</f>
        <v>0</v>
      </c>
    </row>
    <row r="17" spans="1:10" x14ac:dyDescent="0.25">
      <c r="A17" s="43"/>
      <c r="B17" s="48"/>
      <c r="C17" s="25" t="s">
        <v>33</v>
      </c>
      <c r="D17" s="20" t="s">
        <v>25</v>
      </c>
      <c r="E17" s="9">
        <v>10.7</v>
      </c>
      <c r="F17" s="22"/>
      <c r="G17" s="23">
        <f t="shared" si="0"/>
        <v>0</v>
      </c>
      <c r="H17" s="21">
        <v>8</v>
      </c>
      <c r="I17" s="23">
        <f t="shared" si="1"/>
        <v>0</v>
      </c>
      <c r="J17" s="23">
        <f t="shared" si="2"/>
        <v>0</v>
      </c>
    </row>
    <row r="18" spans="1:10" ht="45" x14ac:dyDescent="0.25">
      <c r="A18" s="16" t="s">
        <v>34</v>
      </c>
      <c r="B18" s="16"/>
      <c r="C18" s="27"/>
      <c r="D18" s="28"/>
      <c r="E18" s="29" t="s">
        <v>16</v>
      </c>
      <c r="F18" s="17" t="s">
        <v>16</v>
      </c>
      <c r="G18" s="18">
        <f>SUM(G9:G17)</f>
        <v>0</v>
      </c>
      <c r="H18" s="18" t="s">
        <v>16</v>
      </c>
      <c r="I18" s="18">
        <f>SUM(I9:I17)</f>
        <v>0</v>
      </c>
      <c r="J18" s="18">
        <f>SUM(J9:J17)</f>
        <v>0</v>
      </c>
    </row>
    <row r="19" spans="1:10" x14ac:dyDescent="0.25">
      <c r="A19" s="40" t="s">
        <v>35</v>
      </c>
      <c r="B19" s="19" t="s">
        <v>36</v>
      </c>
      <c r="C19" s="30" t="s">
        <v>37</v>
      </c>
      <c r="D19" s="20" t="s">
        <v>38</v>
      </c>
      <c r="E19" s="31">
        <v>89.5</v>
      </c>
      <c r="F19" s="22"/>
      <c r="G19" s="23">
        <f>E19*F19</f>
        <v>0</v>
      </c>
      <c r="H19" s="21">
        <v>23</v>
      </c>
      <c r="I19" s="23">
        <f>G19*(H19/100)</f>
        <v>0</v>
      </c>
      <c r="J19" s="23">
        <f>G19+I19</f>
        <v>0</v>
      </c>
    </row>
    <row r="20" spans="1:10" ht="45" x14ac:dyDescent="0.25">
      <c r="A20" s="32" t="s">
        <v>39</v>
      </c>
      <c r="B20" s="33"/>
      <c r="C20" s="33"/>
      <c r="D20" s="34"/>
      <c r="E20" s="35" t="s">
        <v>16</v>
      </c>
      <c r="F20" s="35" t="s">
        <v>16</v>
      </c>
      <c r="G20" s="18">
        <f>SUM(G19:G19)</f>
        <v>0</v>
      </c>
      <c r="H20" s="18" t="s">
        <v>16</v>
      </c>
      <c r="I20" s="18">
        <f>SUM(I19:I19)</f>
        <v>0</v>
      </c>
      <c r="J20" s="18">
        <f>SUM(J19:J19)</f>
        <v>0</v>
      </c>
    </row>
    <row r="21" spans="1:10" ht="45" x14ac:dyDescent="0.25">
      <c r="A21" s="16" t="s">
        <v>46</v>
      </c>
      <c r="B21" s="16"/>
      <c r="C21" s="16"/>
      <c r="D21" s="16"/>
      <c r="E21" s="17"/>
      <c r="F21" s="36"/>
      <c r="G21" s="37">
        <f>G8+G18+G20</f>
        <v>0</v>
      </c>
      <c r="H21" s="37" t="s">
        <v>16</v>
      </c>
      <c r="I21" s="37">
        <f t="shared" ref="I21:J21" si="3">I8+I18+I20</f>
        <v>0</v>
      </c>
      <c r="J21" s="37">
        <f t="shared" si="3"/>
        <v>0</v>
      </c>
    </row>
    <row r="22" spans="1:10" x14ac:dyDescent="0.25">
      <c r="A22" s="38"/>
      <c r="B22" s="38"/>
      <c r="C22" s="38"/>
      <c r="D22" s="38"/>
      <c r="E22" s="38"/>
      <c r="F22" s="39"/>
      <c r="G22" s="38"/>
      <c r="H22" s="38"/>
      <c r="I22" s="38"/>
      <c r="J22" s="38"/>
    </row>
    <row r="23" spans="1:10" x14ac:dyDescent="0.25">
      <c r="A23" s="38" t="s">
        <v>40</v>
      </c>
      <c r="B23" s="38"/>
      <c r="C23" s="38"/>
      <c r="D23" s="38"/>
      <c r="E23" s="38"/>
      <c r="F23" s="39"/>
      <c r="G23" s="38"/>
      <c r="H23" s="38"/>
      <c r="I23" s="38"/>
      <c r="J23" s="38"/>
    </row>
    <row r="24" spans="1:10" x14ac:dyDescent="0.25">
      <c r="A24" s="38" t="s">
        <v>41</v>
      </c>
      <c r="B24" s="38"/>
      <c r="C24" s="38"/>
      <c r="D24" s="38"/>
      <c r="E24" s="38"/>
      <c r="F24" s="39"/>
      <c r="G24" s="38"/>
      <c r="H24" s="38"/>
      <c r="I24" s="38"/>
      <c r="J24" s="38"/>
    </row>
    <row r="25" spans="1:10" x14ac:dyDescent="0.25">
      <c r="A25" s="38"/>
      <c r="B25" s="38"/>
      <c r="C25" s="38"/>
      <c r="D25" s="38"/>
      <c r="E25" s="38"/>
      <c r="F25" s="39"/>
      <c r="G25" s="38"/>
      <c r="H25" s="38"/>
      <c r="I25" s="38"/>
      <c r="J25" s="38"/>
    </row>
    <row r="26" spans="1:10" x14ac:dyDescent="0.25">
      <c r="A26" s="38" t="s">
        <v>42</v>
      </c>
      <c r="B26" s="38"/>
      <c r="C26" s="38"/>
      <c r="D26" s="38"/>
      <c r="E26" s="38"/>
      <c r="F26" s="39"/>
      <c r="G26" s="38"/>
      <c r="H26" s="38"/>
      <c r="I26" s="38"/>
      <c r="J26" s="38"/>
    </row>
    <row r="27" spans="1:10" x14ac:dyDescent="0.25">
      <c r="A27" s="38"/>
      <c r="B27" s="38"/>
      <c r="C27" s="38"/>
      <c r="D27" s="38"/>
      <c r="E27" s="38"/>
      <c r="F27" s="39"/>
      <c r="G27" s="38"/>
      <c r="H27" s="38"/>
      <c r="I27" s="38"/>
      <c r="J27" s="38"/>
    </row>
    <row r="28" spans="1:10" x14ac:dyDescent="0.25">
      <c r="A28" s="38" t="s">
        <v>43</v>
      </c>
      <c r="B28" s="38"/>
      <c r="C28" s="38"/>
      <c r="D28" s="38"/>
      <c r="E28" s="38"/>
      <c r="F28" s="39"/>
      <c r="G28" s="38"/>
      <c r="H28" s="38"/>
      <c r="I28" s="38"/>
      <c r="J28" s="38"/>
    </row>
    <row r="29" spans="1:10" x14ac:dyDescent="0.25">
      <c r="A29" s="38"/>
      <c r="B29" s="38"/>
      <c r="C29" s="38"/>
      <c r="D29" s="38"/>
      <c r="E29" s="38"/>
      <c r="F29" s="39"/>
      <c r="G29" s="38"/>
      <c r="H29" s="38"/>
      <c r="I29" s="38"/>
      <c r="J29" s="38"/>
    </row>
    <row r="30" spans="1:10" x14ac:dyDescent="0.25">
      <c r="A30" s="38"/>
      <c r="B30" s="38"/>
      <c r="C30" s="38" t="s">
        <v>44</v>
      </c>
      <c r="D30" s="38"/>
      <c r="E30" s="38"/>
      <c r="F30" s="39"/>
      <c r="G30" s="38"/>
      <c r="H30" s="38"/>
      <c r="I30" s="38"/>
      <c r="J30" s="38"/>
    </row>
    <row r="31" spans="1:10" x14ac:dyDescent="0.25">
      <c r="A31" s="38"/>
      <c r="B31" s="38"/>
      <c r="C31" s="38"/>
      <c r="D31" s="38"/>
      <c r="E31" s="38"/>
      <c r="F31" s="39"/>
      <c r="G31" s="38"/>
      <c r="H31" s="38"/>
      <c r="I31" s="38"/>
      <c r="J31" s="38"/>
    </row>
  </sheetData>
  <mergeCells count="12">
    <mergeCell ref="A9:A17"/>
    <mergeCell ref="B9:B11"/>
    <mergeCell ref="B14:B15"/>
    <mergeCell ref="B16:B17"/>
    <mergeCell ref="A1:J1"/>
    <mergeCell ref="C2:G2"/>
    <mergeCell ref="A3:J3"/>
    <mergeCell ref="A4:A5"/>
    <mergeCell ref="B4:B5"/>
    <mergeCell ref="C4:C5"/>
    <mergeCell ref="D4:D5"/>
    <mergeCell ref="E4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Albrycht</dc:creator>
  <cp:lastModifiedBy>Jerzy Micyk</cp:lastModifiedBy>
  <dcterms:created xsi:type="dcterms:W3CDTF">2021-03-31T18:56:05Z</dcterms:created>
  <dcterms:modified xsi:type="dcterms:W3CDTF">2021-10-07T10:31:47Z</dcterms:modified>
</cp:coreProperties>
</file>